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60" yWindow="0" windowWidth="16920" windowHeight="14805" activeTab="0"/>
  </bookViews>
  <sheets>
    <sheet name="gamocemuli damcavi sxesis2019 წ" sheetId="1" r:id="rId1"/>
  </sheets>
  <externalReferences>
    <externalReference r:id="rId4"/>
  </externalReferences>
  <definedNames>
    <definedName name="_xlnm.Print_Area" localSheetId="0">'gamocemuli damcavi sxesis2019 წ'!$A$1:$G$35</definedName>
  </definedNames>
  <calcPr fullCalcOnLoad="1"/>
</workbook>
</file>

<file path=xl/sharedStrings.xml><?xml version="1.0" encoding="utf-8"?>
<sst xmlns="http://schemas.openxmlformats.org/spreadsheetml/2006/main" count="44" uniqueCount="29">
  <si>
    <t>რეგიონი</t>
  </si>
  <si>
    <t>გამოცემული დამცავი ორდერების რაოდენობა</t>
  </si>
  <si>
    <t>მსხვერპლი</t>
  </si>
  <si>
    <t>მოძალადე</t>
  </si>
  <si>
    <t xml:space="preserve">                         </t>
  </si>
  <si>
    <t>მდედრობითი სქესი</t>
  </si>
  <si>
    <t>მამრობითი სქესი</t>
  </si>
  <si>
    <t>სულ საქართველო</t>
  </si>
  <si>
    <t>თბილისი</t>
  </si>
  <si>
    <t>გურია</t>
  </si>
  <si>
    <t>იმერეთი</t>
  </si>
  <si>
    <t>კახეთი</t>
  </si>
  <si>
    <t>მცხეთა-მთიანეთი</t>
  </si>
  <si>
    <t>რაჭა-ლეჩხუმი</t>
  </si>
  <si>
    <t>სამეგრელო-ზედა სვანეთი</t>
  </si>
  <si>
    <t>სამცხე-ჯავახეთი</t>
  </si>
  <si>
    <t>შიდა ქართლი</t>
  </si>
  <si>
    <t>ქვემო ქართლი</t>
  </si>
  <si>
    <t>აჭარა</t>
  </si>
  <si>
    <t>ძალადობის სახეები</t>
  </si>
  <si>
    <t>ფიზიკური</t>
  </si>
  <si>
    <t>ფსიქოლოგიური</t>
  </si>
  <si>
    <t>ეკონომიკური</t>
  </si>
  <si>
    <t>სექსუალური</t>
  </si>
  <si>
    <t>იძულება</t>
  </si>
  <si>
    <t>უგულვე-ბელყოფა</t>
  </si>
  <si>
    <t xml:space="preserve"> გამოცემული 104 დამცავი ორდერიდან ოჯახში ძალადობის ფაქტზე გამოცემულია 97 დამცავი ორდერი. სულ გამოცემული დამცავი ორდერებიდან ქალთა მიმართ ძალადობის ფაქტზე გამოცემულია 94 დამცავი ორდერი,  სადაც მოძალადე 14 შემთხვევაში იყო ქალი, ხოლო 90 შემთხვევაში მამაკაცი.</t>
  </si>
  <si>
    <r>
      <t xml:space="preserve">საქართველოს რაიონული (საქალაქო) სასამართლოების მიერ 2020 წელს გამოცემული დამცავი ორდერების </t>
    </r>
    <r>
      <rPr>
        <b/>
        <sz val="12"/>
        <rFont val="Sylfaen"/>
        <family val="1"/>
      </rPr>
      <t xml:space="preserve">რაოდენობა </t>
    </r>
  </si>
  <si>
    <t>ძალადობის სახეები 2020 წელს გამოცემული დამცავი ორდერების მიხედვით</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</si>
</sst>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s>
  <fonts count="43">
    <font>
      <sz val="11"/>
      <color theme="1"/>
      <name val="Calibri"/>
      <family val="2"/>
    </font>
    <font>
      <sz val="11"/>
      <color indexed="8"/>
      <name val="Calibri"/>
      <family val="2"/>
    </font>
    <font>
      <sz val="10"/>
      <name val="Arial"/>
      <family val="2"/>
    </font>
    <font>
      <b/>
      <sz val="12"/>
      <name val="LitNusx"/>
      <family val="2"/>
    </font>
    <font>
      <sz val="10"/>
      <name val="LitNusx"/>
      <family val="0"/>
    </font>
    <font>
      <b/>
      <sz val="12"/>
      <name val="Sylfaen"/>
      <family val="1"/>
    </font>
    <font>
      <b/>
      <sz val="10"/>
      <name val="LitNusx"/>
      <family val="2"/>
    </font>
    <font>
      <b/>
      <i/>
      <sz val="12"/>
      <name val="LitNusx"/>
      <family val="2"/>
    </font>
    <font>
      <sz val="12"/>
      <name val="LitNusx"/>
      <family val="2"/>
    </font>
    <font>
      <sz val="11"/>
      <color indexed="8"/>
      <name val="Sylfaen"/>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1"/>
      <color theme="1"/>
      <name val="Sylfae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7">
    <xf numFmtId="0" fontId="0" fillId="0" borderId="0" xfId="0" applyFont="1" applyAlignment="1">
      <alignment/>
    </xf>
    <xf numFmtId="0" fontId="4" fillId="0" borderId="0" xfId="55" applyFont="1">
      <alignment/>
      <protection/>
    </xf>
    <xf numFmtId="0" fontId="4" fillId="0" borderId="0" xfId="55" applyFont="1" applyAlignment="1">
      <alignment vertical="center"/>
      <protection/>
    </xf>
    <xf numFmtId="0" fontId="4" fillId="0" borderId="0" xfId="55" applyFont="1" applyAlignment="1">
      <alignment vertical="center"/>
      <protection/>
    </xf>
    <xf numFmtId="0" fontId="6" fillId="0" borderId="10" xfId="55" applyFont="1" applyBorder="1" applyAlignment="1">
      <alignment horizontal="center" vertical="center" wrapText="1"/>
      <protection/>
    </xf>
    <xf numFmtId="0" fontId="7" fillId="0" borderId="10" xfId="55" applyFont="1" applyBorder="1" applyAlignment="1">
      <alignment horizontal="center" vertical="center" wrapText="1"/>
      <protection/>
    </xf>
    <xf numFmtId="0" fontId="7" fillId="0" borderId="10" xfId="55" applyFont="1" applyBorder="1" applyAlignment="1">
      <alignment horizontal="center" vertical="center"/>
      <protection/>
    </xf>
    <xf numFmtId="0" fontId="6" fillId="0" borderId="0" xfId="55" applyFont="1" applyAlignment="1">
      <alignment horizontal="center"/>
      <protection/>
    </xf>
    <xf numFmtId="0" fontId="8" fillId="0" borderId="10" xfId="55" applyFont="1" applyBorder="1" applyAlignment="1">
      <alignment vertical="center" wrapText="1"/>
      <protection/>
    </xf>
    <xf numFmtId="0" fontId="8" fillId="0" borderId="10" xfId="55" applyFont="1" applyBorder="1" applyAlignment="1">
      <alignment horizontal="center" vertical="center"/>
      <protection/>
    </xf>
    <xf numFmtId="0" fontId="6" fillId="0" borderId="0" xfId="55" applyFont="1" applyAlignment="1">
      <alignment horizontal="center" vertical="center"/>
      <protection/>
    </xf>
    <xf numFmtId="0" fontId="8" fillId="0" borderId="10" xfId="55" applyFont="1" applyBorder="1" applyAlignment="1">
      <alignment horizontal="center" vertical="center" wrapText="1"/>
      <protection/>
    </xf>
    <xf numFmtId="164" fontId="8" fillId="0" borderId="10" xfId="57" applyNumberFormat="1" applyFont="1" applyBorder="1" applyAlignment="1">
      <alignment vertical="center"/>
      <protection/>
    </xf>
    <xf numFmtId="164" fontId="8" fillId="0" borderId="10" xfId="57" applyNumberFormat="1" applyFont="1" applyBorder="1" applyAlignment="1">
      <alignment vertical="center" wrapText="1"/>
      <protection/>
    </xf>
    <xf numFmtId="0" fontId="42" fillId="0" borderId="10" xfId="56" applyFont="1" applyBorder="1" applyAlignment="1">
      <alignment horizontal="center" vertical="center" wrapText="1"/>
      <protection/>
    </xf>
    <xf numFmtId="0" fontId="8" fillId="0" borderId="0" xfId="55" applyFont="1">
      <alignment/>
      <protection/>
    </xf>
    <xf numFmtId="0" fontId="8" fillId="0" borderId="0" xfId="55" applyFont="1" applyAlignment="1">
      <alignment horizontal="center" vertical="center" wrapText="1"/>
      <protection/>
    </xf>
    <xf numFmtId="0" fontId="3" fillId="0" borderId="0" xfId="55" applyFont="1" applyAlignment="1">
      <alignment horizontal="center"/>
      <protection/>
    </xf>
    <xf numFmtId="0" fontId="3" fillId="0" borderId="0" xfId="55" applyFont="1" applyAlignment="1">
      <alignment horizontal="center" vertical="center" wrapText="1"/>
      <protection/>
    </xf>
    <xf numFmtId="0" fontId="3" fillId="0" borderId="0" xfId="55" applyFont="1" applyAlignment="1">
      <alignment horizontal="center" vertical="center" wrapText="1"/>
      <protection/>
    </xf>
    <xf numFmtId="0" fontId="3" fillId="0" borderId="10" xfId="55" applyFont="1" applyBorder="1" applyAlignment="1">
      <alignment horizontal="center" vertical="center" wrapText="1"/>
      <protection/>
    </xf>
    <xf numFmtId="0" fontId="3" fillId="0" borderId="10" xfId="55" applyFont="1" applyBorder="1" applyAlignment="1">
      <alignment horizontal="center" vertical="center" wrapText="1"/>
      <protection/>
    </xf>
    <xf numFmtId="0" fontId="3" fillId="0" borderId="0" xfId="55" applyFont="1" applyAlignment="1">
      <alignment horizontal="center"/>
      <protection/>
    </xf>
    <xf numFmtId="0" fontId="3" fillId="0" borderId="11" xfId="55" applyFont="1" applyBorder="1" applyAlignment="1">
      <alignment horizontal="center" vertical="center" wrapText="1"/>
      <protection/>
    </xf>
    <xf numFmtId="0" fontId="3" fillId="0" borderId="12" xfId="55" applyFont="1" applyBorder="1" applyAlignment="1">
      <alignment horizontal="center" vertical="center" wrapText="1"/>
      <protection/>
    </xf>
    <xf numFmtId="0" fontId="3" fillId="0" borderId="11" xfId="55" applyFont="1" applyBorder="1" applyAlignment="1">
      <alignment horizontal="center" vertical="center" wrapText="1"/>
      <protection/>
    </xf>
    <xf numFmtId="0" fontId="6" fillId="0" borderId="10" xfId="55" applyFont="1" applyBorder="1" applyAlignment="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_arasrulwlovani"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lia\damcavi%20semakavebeli\I%20instancia\2020\&#4307;&#4304;&#4315;&#4330;&#4304;&#4309;&#4312;%20&#4317;&#4320;&#4307;&#4308;&#4320;&#4308;&#4305;&#4312;%202020%20&#4332;&#4308;&#4314;&#43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ქალთა მიმართ"/>
      <sheetName val="gamocemuli damcaviსახალხო დამცვ"/>
      <sheetName val="gamocemuli damcavi sxesis20 (2)"/>
      <sheetName val="gamocemuli damcavi9 Tve (2)"/>
      <sheetName val=" ძალადობის ფორმები9 თვე (2)"/>
      <sheetName val="gamocemuli damcavi 6 Tve"/>
      <sheetName val=" ძალადობის ფორმები 6 თვე"/>
      <sheetName val=" ძალადობის ფორმები 3 თვე (2)"/>
      <sheetName val="gamocemuli damcavi 3Tve (სწორი"/>
      <sheetName val="gamocemuli damcavi 3Tve (2)"/>
      <sheetName val="ჯამი"/>
      <sheetName val="თბილისი"/>
      <sheetName val="გორი"/>
      <sheetName val="რუსთავი"/>
      <sheetName val="ფოთი"/>
      <sheetName val="ქუთაისი"/>
      <sheetName val="ამბროლაური"/>
      <sheetName val="ახალქალაქი"/>
      <sheetName val="გურჯაანი"/>
      <sheetName val="ზესტაფონი"/>
      <sheetName val="ზუგდიდი"/>
      <sheetName val="თელავი"/>
      <sheetName val="ოზურგეთი"/>
      <sheetName val="მცხეთა"/>
      <sheetName val="სამტრედია"/>
      <sheetName val="სიღნაღი"/>
      <sheetName val="ხაშური"/>
      <sheetName val="ბათუმი"/>
      <sheetName val="სენაკი"/>
      <sheetName val="ხელვაჩაური"/>
      <sheetName val="ახალციხე"/>
      <sheetName val="გალი"/>
      <sheetName val="მარნეული"/>
      <sheetName val="bolnisi"/>
      <sheetName val="Sheet4"/>
      <sheetName val="Sheet2"/>
    </sheetNames>
    <sheetDataSet>
      <sheetData sheetId="11">
        <row r="25">
          <cell r="F25">
            <v>8</v>
          </cell>
          <cell r="G25">
            <v>60</v>
          </cell>
          <cell r="H25">
            <v>2</v>
          </cell>
        </row>
      </sheetData>
      <sheetData sheetId="12">
        <row r="25">
          <cell r="F25">
            <v>2</v>
          </cell>
          <cell r="G25">
            <v>10</v>
          </cell>
          <cell r="H25">
            <v>1</v>
          </cell>
        </row>
      </sheetData>
      <sheetData sheetId="13">
        <row r="25">
          <cell r="F25">
            <v>2</v>
          </cell>
          <cell r="G25">
            <v>5</v>
          </cell>
        </row>
      </sheetData>
      <sheetData sheetId="14">
        <row r="25">
          <cell r="G25">
            <v>1</v>
          </cell>
        </row>
      </sheetData>
      <sheetData sheetId="22">
        <row r="25">
          <cell r="G25">
            <v>1</v>
          </cell>
        </row>
      </sheetData>
      <sheetData sheetId="24">
        <row r="25">
          <cell r="G25">
            <v>1</v>
          </cell>
        </row>
      </sheetData>
      <sheetData sheetId="25">
        <row r="25">
          <cell r="F25">
            <v>2</v>
          </cell>
          <cell r="G25">
            <v>2</v>
          </cell>
        </row>
      </sheetData>
      <sheetData sheetId="26">
        <row r="25">
          <cell r="F25">
            <v>1</v>
          </cell>
          <cell r="G25">
            <v>1</v>
          </cell>
        </row>
      </sheetData>
      <sheetData sheetId="27">
        <row r="25">
          <cell r="F25">
            <v>1</v>
          </cell>
          <cell r="G25">
            <v>11</v>
          </cell>
          <cell r="H25">
            <v>3</v>
          </cell>
        </row>
      </sheetData>
      <sheetData sheetId="28">
        <row r="25">
          <cell r="G25">
            <v>1</v>
          </cell>
        </row>
      </sheetData>
      <sheetData sheetId="29">
        <row r="25">
          <cell r="F25">
            <v>1</v>
          </cell>
          <cell r="G25">
            <v>3</v>
          </cell>
        </row>
      </sheetData>
      <sheetData sheetId="30">
        <row r="18">
          <cell r="F18">
            <v>1</v>
          </cell>
          <cell r="G18">
            <v>1</v>
          </cell>
        </row>
      </sheetData>
      <sheetData sheetId="32">
        <row r="25">
          <cell r="F25">
            <v>1</v>
          </cell>
          <cell r="G25">
            <v>3</v>
          </cell>
        </row>
      </sheetData>
      <sheetData sheetId="33">
        <row r="25">
          <cell r="G25">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8"/>
  <sheetViews>
    <sheetView tabSelected="1" zoomScalePageLayoutView="0" workbookViewId="0" topLeftCell="A1">
      <selection activeCell="I9" sqref="I9"/>
    </sheetView>
  </sheetViews>
  <sheetFormatPr defaultColWidth="9.140625" defaultRowHeight="15"/>
  <cols>
    <col min="1" max="1" width="22.7109375" style="1" customWidth="1"/>
    <col min="2" max="2" width="16.57421875" style="1" customWidth="1"/>
    <col min="3" max="3" width="17.421875" style="1" customWidth="1"/>
    <col min="4" max="4" width="14.57421875" style="1" customWidth="1"/>
    <col min="5" max="5" width="15.7109375" style="1" customWidth="1"/>
    <col min="6" max="6" width="13.00390625" style="1" customWidth="1"/>
    <col min="7" max="7" width="11.57421875" style="1" customWidth="1"/>
    <col min="8" max="16384" width="9.140625" style="1" customWidth="1"/>
  </cols>
  <sheetData>
    <row r="1" spans="1:6" ht="16.5">
      <c r="A1" s="17"/>
      <c r="B1" s="22"/>
      <c r="C1" s="22"/>
      <c r="D1" s="22"/>
      <c r="E1" s="22"/>
      <c r="F1" s="22"/>
    </row>
    <row r="2" spans="1:6" ht="63" customHeight="1">
      <c r="A2" s="18" t="s">
        <v>27</v>
      </c>
      <c r="B2" s="19"/>
      <c r="C2" s="19"/>
      <c r="D2" s="19"/>
      <c r="E2" s="19"/>
      <c r="F2" s="19"/>
    </row>
    <row r="3" spans="1:8" s="2" customFormat="1" ht="27.75" customHeight="1">
      <c r="A3" s="23" t="s">
        <v>0</v>
      </c>
      <c r="B3" s="25" t="s">
        <v>1</v>
      </c>
      <c r="C3" s="26" t="s">
        <v>2</v>
      </c>
      <c r="D3" s="26"/>
      <c r="E3" s="26" t="s">
        <v>3</v>
      </c>
      <c r="F3" s="26"/>
      <c r="H3" s="3" t="s">
        <v>4</v>
      </c>
    </row>
    <row r="4" spans="1:6" ht="65.25" customHeight="1">
      <c r="A4" s="24"/>
      <c r="B4" s="24"/>
      <c r="C4" s="4" t="s">
        <v>5</v>
      </c>
      <c r="D4" s="4" t="s">
        <v>6</v>
      </c>
      <c r="E4" s="4" t="s">
        <v>5</v>
      </c>
      <c r="F4" s="4" t="s">
        <v>6</v>
      </c>
    </row>
    <row r="5" spans="1:6" s="7" customFormat="1" ht="45" customHeight="1">
      <c r="A5" s="5" t="s">
        <v>7</v>
      </c>
      <c r="B5" s="6">
        <f>SUM(B6:B16)</f>
        <v>104</v>
      </c>
      <c r="C5" s="6">
        <f>SUM(C6:C16)</f>
        <v>100</v>
      </c>
      <c r="D5" s="6">
        <f>SUM(D6:D16)</f>
        <v>13</v>
      </c>
      <c r="E5" s="6">
        <f>SUM(E6:E16)</f>
        <v>17</v>
      </c>
      <c r="F5" s="6">
        <f>SUM(F6:F16)</f>
        <v>93</v>
      </c>
    </row>
    <row r="6" spans="1:6" s="10" customFormat="1" ht="32.25" customHeight="1">
      <c r="A6" s="8" t="s">
        <v>8</v>
      </c>
      <c r="B6" s="9">
        <v>60</v>
      </c>
      <c r="C6" s="9">
        <v>61</v>
      </c>
      <c r="D6" s="9">
        <v>5</v>
      </c>
      <c r="E6" s="9">
        <v>7</v>
      </c>
      <c r="F6" s="9">
        <v>57</v>
      </c>
    </row>
    <row r="7" spans="1:6" s="10" customFormat="1" ht="32.25" customHeight="1">
      <c r="A7" s="8" t="s">
        <v>9</v>
      </c>
      <c r="B7" s="11">
        <v>1</v>
      </c>
      <c r="C7" s="9">
        <v>2</v>
      </c>
      <c r="D7" s="9">
        <v>1</v>
      </c>
      <c r="E7" s="9"/>
      <c r="F7" s="9">
        <v>1</v>
      </c>
    </row>
    <row r="8" spans="1:6" s="10" customFormat="1" ht="32.25" customHeight="1">
      <c r="A8" s="8" t="s">
        <v>10</v>
      </c>
      <c r="B8" s="11">
        <v>1</v>
      </c>
      <c r="C8" s="9"/>
      <c r="D8" s="9">
        <v>1</v>
      </c>
      <c r="E8" s="9"/>
      <c r="F8" s="9">
        <v>1</v>
      </c>
    </row>
    <row r="9" spans="1:6" s="10" customFormat="1" ht="32.25" customHeight="1">
      <c r="A9" s="12" t="s">
        <v>11</v>
      </c>
      <c r="B9" s="11">
        <v>3</v>
      </c>
      <c r="C9" s="9">
        <v>3</v>
      </c>
      <c r="D9" s="9"/>
      <c r="E9" s="9">
        <v>1</v>
      </c>
      <c r="F9" s="9">
        <v>2</v>
      </c>
    </row>
    <row r="10" spans="1:6" s="10" customFormat="1" ht="32.25" customHeight="1">
      <c r="A10" s="12" t="s">
        <v>12</v>
      </c>
      <c r="B10" s="11"/>
      <c r="C10" s="9"/>
      <c r="D10" s="9"/>
      <c r="E10" s="9"/>
      <c r="F10" s="9"/>
    </row>
    <row r="11" spans="1:6" s="10" customFormat="1" ht="32.25" customHeight="1">
      <c r="A11" s="13" t="s">
        <v>13</v>
      </c>
      <c r="B11" s="11"/>
      <c r="C11" s="11"/>
      <c r="D11" s="11"/>
      <c r="E11" s="11"/>
      <c r="F11" s="11"/>
    </row>
    <row r="12" spans="1:6" s="10" customFormat="1" ht="32.25" customHeight="1">
      <c r="A12" s="13" t="s">
        <v>14</v>
      </c>
      <c r="B12" s="11">
        <v>2</v>
      </c>
      <c r="C12" s="11">
        <v>2</v>
      </c>
      <c r="D12" s="11"/>
      <c r="E12" s="11"/>
      <c r="F12" s="11">
        <v>2</v>
      </c>
    </row>
    <row r="13" spans="1:6" s="10" customFormat="1" ht="32.25" customHeight="1">
      <c r="A13" s="12" t="s">
        <v>15</v>
      </c>
      <c r="B13" s="11">
        <v>1</v>
      </c>
      <c r="C13" s="9">
        <v>1</v>
      </c>
      <c r="D13" s="9"/>
      <c r="E13" s="9"/>
      <c r="F13" s="9">
        <v>1</v>
      </c>
    </row>
    <row r="14" spans="1:6" s="10" customFormat="1" ht="32.25" customHeight="1">
      <c r="A14" s="12" t="s">
        <v>16</v>
      </c>
      <c r="B14" s="11">
        <v>12</v>
      </c>
      <c r="C14" s="14">
        <v>11</v>
      </c>
      <c r="D14" s="14">
        <v>1</v>
      </c>
      <c r="E14" s="14">
        <v>1</v>
      </c>
      <c r="F14" s="14">
        <v>11</v>
      </c>
    </row>
    <row r="15" spans="1:6" s="10" customFormat="1" ht="32.25" customHeight="1">
      <c r="A15" s="12" t="s">
        <v>17</v>
      </c>
      <c r="B15" s="11">
        <v>7</v>
      </c>
      <c r="C15" s="9">
        <v>7</v>
      </c>
      <c r="D15" s="9">
        <v>3</v>
      </c>
      <c r="E15" s="9">
        <v>2</v>
      </c>
      <c r="F15" s="9">
        <v>7</v>
      </c>
    </row>
    <row r="16" spans="1:6" s="10" customFormat="1" ht="32.25" customHeight="1">
      <c r="A16" s="12" t="s">
        <v>18</v>
      </c>
      <c r="B16" s="11">
        <v>17</v>
      </c>
      <c r="C16" s="9">
        <v>13</v>
      </c>
      <c r="D16" s="9">
        <v>2</v>
      </c>
      <c r="E16" s="9">
        <v>6</v>
      </c>
      <c r="F16" s="9">
        <v>11</v>
      </c>
    </row>
    <row r="17" spans="1:6" ht="93.75" customHeight="1">
      <c r="A17" s="16" t="s">
        <v>26</v>
      </c>
      <c r="B17" s="16"/>
      <c r="C17" s="16"/>
      <c r="D17" s="16"/>
      <c r="E17" s="16"/>
      <c r="F17" s="16"/>
    </row>
    <row r="18" spans="1:2" ht="16.5">
      <c r="A18" s="15"/>
      <c r="B18" s="15"/>
    </row>
    <row r="19" spans="1:2" ht="16.5">
      <c r="A19" s="15"/>
      <c r="B19" s="15"/>
    </row>
    <row r="20" spans="1:7" ht="16.5">
      <c r="A20" s="17"/>
      <c r="B20" s="17"/>
      <c r="C20" s="17"/>
      <c r="D20" s="17"/>
      <c r="E20" s="17"/>
      <c r="F20" s="17"/>
      <c r="G20" s="17"/>
    </row>
    <row r="21" spans="1:7" ht="36.75" customHeight="1">
      <c r="A21" s="18" t="s">
        <v>28</v>
      </c>
      <c r="B21" s="19"/>
      <c r="C21" s="19"/>
      <c r="D21" s="19"/>
      <c r="E21" s="19"/>
      <c r="F21" s="19"/>
      <c r="G21" s="19"/>
    </row>
    <row r="22" spans="1:7" ht="29.25" customHeight="1">
      <c r="A22" s="20" t="s">
        <v>0</v>
      </c>
      <c r="B22" s="21" t="s">
        <v>19</v>
      </c>
      <c r="C22" s="20"/>
      <c r="D22" s="20"/>
      <c r="E22" s="20"/>
      <c r="F22" s="20"/>
      <c r="G22" s="20"/>
    </row>
    <row r="23" spans="1:7" ht="30">
      <c r="A23" s="20"/>
      <c r="B23" s="14" t="s">
        <v>20</v>
      </c>
      <c r="C23" s="14" t="s">
        <v>21</v>
      </c>
      <c r="D23" s="14" t="s">
        <v>22</v>
      </c>
      <c r="E23" s="14" t="s">
        <v>23</v>
      </c>
      <c r="F23" s="14" t="s">
        <v>24</v>
      </c>
      <c r="G23" s="14" t="s">
        <v>25</v>
      </c>
    </row>
    <row r="24" spans="1:7" ht="33">
      <c r="A24" s="5" t="s">
        <v>7</v>
      </c>
      <c r="B24" s="6">
        <f>SUM(B25:B35)</f>
        <v>19</v>
      </c>
      <c r="C24" s="6">
        <f>SUM(C25:C35)</f>
        <v>101</v>
      </c>
      <c r="D24" s="6">
        <f>SUM(D25:D35)</f>
        <v>6</v>
      </c>
      <c r="E24" s="6">
        <f>SUM(E25:E35)</f>
        <v>0</v>
      </c>
      <c r="F24" s="6">
        <f>SUM(F25:F35)</f>
        <v>0</v>
      </c>
      <c r="G24" s="6">
        <f>SUM(G25:G35)</f>
        <v>0</v>
      </c>
    </row>
    <row r="25" spans="1:7" ht="27" customHeight="1">
      <c r="A25" s="8" t="s">
        <v>8</v>
      </c>
      <c r="B25" s="9">
        <f>'[1]თბილისი'!F25</f>
        <v>8</v>
      </c>
      <c r="C25" s="9">
        <f>'[1]თბილისი'!G25</f>
        <v>60</v>
      </c>
      <c r="D25" s="9">
        <f>'[1]თბილისი'!H25</f>
        <v>2</v>
      </c>
      <c r="E25" s="9"/>
      <c r="F25" s="9"/>
      <c r="G25" s="9"/>
    </row>
    <row r="26" spans="1:7" ht="27" customHeight="1">
      <c r="A26" s="8" t="s">
        <v>9</v>
      </c>
      <c r="B26" s="11"/>
      <c r="C26" s="11">
        <f>'[1]ოზურგეთი'!G25</f>
        <v>1</v>
      </c>
      <c r="D26" s="11"/>
      <c r="E26" s="11"/>
      <c r="F26" s="11"/>
      <c r="G26" s="11"/>
    </row>
    <row r="27" spans="1:7" ht="27" customHeight="1">
      <c r="A27" s="8" t="s">
        <v>10</v>
      </c>
      <c r="B27" s="11"/>
      <c r="C27" s="11">
        <f>'[1]ქუთაისი'!G25+'[1]ზესტაფონი'!G25+'[1]სამტრედია'!G25</f>
        <v>1</v>
      </c>
      <c r="D27" s="11"/>
      <c r="E27" s="11"/>
      <c r="F27" s="11"/>
      <c r="G27" s="11"/>
    </row>
    <row r="28" spans="1:7" ht="27" customHeight="1">
      <c r="A28" s="12" t="s">
        <v>11</v>
      </c>
      <c r="B28" s="11">
        <f>'[1]გურჯაანი'!F25+'[1]სიღნაღი'!F25+'[1]თელავი'!F25</f>
        <v>2</v>
      </c>
      <c r="C28" s="11">
        <f>'[1]გურჯაანი'!G25+'[1]სიღნაღი'!G25+'[1]თელავი'!G25</f>
        <v>2</v>
      </c>
      <c r="D28" s="11"/>
      <c r="E28" s="11"/>
      <c r="F28" s="11"/>
      <c r="G28" s="11"/>
    </row>
    <row r="29" spans="1:7" ht="27" customHeight="1">
      <c r="A29" s="12" t="s">
        <v>12</v>
      </c>
      <c r="B29" s="11"/>
      <c r="C29" s="11"/>
      <c r="D29" s="11"/>
      <c r="E29" s="11"/>
      <c r="F29" s="11"/>
      <c r="G29" s="11"/>
    </row>
    <row r="30" spans="1:7" ht="27" customHeight="1">
      <c r="A30" s="13" t="s">
        <v>13</v>
      </c>
      <c r="B30" s="11"/>
      <c r="C30" s="11"/>
      <c r="D30" s="11"/>
      <c r="E30" s="11"/>
      <c r="F30" s="11"/>
      <c r="G30" s="11"/>
    </row>
    <row r="31" spans="1:7" ht="36" customHeight="1">
      <c r="A31" s="13" t="s">
        <v>14</v>
      </c>
      <c r="B31" s="11"/>
      <c r="C31" s="11">
        <f>'[1]ფოთი'!G25+'[1]ზუგდიდი'!G25+'[1]სენაკი'!G25</f>
        <v>2</v>
      </c>
      <c r="D31" s="11"/>
      <c r="E31" s="11"/>
      <c r="F31" s="11"/>
      <c r="G31" s="11"/>
    </row>
    <row r="32" spans="1:7" ht="27" customHeight="1">
      <c r="A32" s="12" t="s">
        <v>15</v>
      </c>
      <c r="B32" s="11">
        <f>'[1]ახალციხე'!F18+'[1]ახალქალაქი'!F25</f>
        <v>1</v>
      </c>
      <c r="C32" s="11">
        <f>'[1]ახალციხე'!G18+'[1]ახალქალაქი'!G25</f>
        <v>1</v>
      </c>
      <c r="D32" s="11"/>
      <c r="E32" s="11"/>
      <c r="F32" s="11"/>
      <c r="G32" s="11"/>
    </row>
    <row r="33" spans="1:7" ht="27" customHeight="1">
      <c r="A33" s="12" t="s">
        <v>16</v>
      </c>
      <c r="B33" s="14">
        <f>'[1]გორი'!F25+'[1]ხაშური'!F25</f>
        <v>3</v>
      </c>
      <c r="C33" s="14">
        <f>'[1]გორი'!G25+'[1]ხაშური'!G25</f>
        <v>11</v>
      </c>
      <c r="D33" s="14">
        <f>'[1]გორი'!H25+'[1]ხაშური'!H25</f>
        <v>1</v>
      </c>
      <c r="E33" s="14"/>
      <c r="F33" s="14"/>
      <c r="G33" s="14"/>
    </row>
    <row r="34" spans="1:7" ht="27" customHeight="1">
      <c r="A34" s="12" t="s">
        <v>17</v>
      </c>
      <c r="B34" s="14">
        <f>'[1]რუსთავი'!F25+'[1]მარნეული'!F25+'[1]bolnisi'!F25</f>
        <v>3</v>
      </c>
      <c r="C34" s="14">
        <f>'[1]რუსთავი'!G25+'[1]მარნეული'!G25+'[1]bolnisi'!G25</f>
        <v>9</v>
      </c>
      <c r="D34" s="14"/>
      <c r="E34" s="14"/>
      <c r="F34" s="14"/>
      <c r="G34" s="14"/>
    </row>
    <row r="35" spans="1:7" ht="27" customHeight="1">
      <c r="A35" s="12" t="s">
        <v>18</v>
      </c>
      <c r="B35" s="11">
        <f>'[1]ბათუმი'!F25+'[1]ხელვაჩაური'!F25</f>
        <v>2</v>
      </c>
      <c r="C35" s="11">
        <f>'[1]ბათუმი'!G25+'[1]ხელვაჩაური'!G25</f>
        <v>14</v>
      </c>
      <c r="D35" s="11">
        <f>'[1]ბათუმი'!H25+'[1]ხელვაჩაური'!H25</f>
        <v>3</v>
      </c>
      <c r="E35" s="11"/>
      <c r="F35" s="11"/>
      <c r="G35" s="11"/>
    </row>
    <row r="36" spans="1:2" ht="16.5">
      <c r="A36" s="15"/>
      <c r="B36" s="15"/>
    </row>
    <row r="37" spans="1:2" ht="16.5">
      <c r="A37" s="15"/>
      <c r="B37" s="15"/>
    </row>
    <row r="38" spans="1:2" ht="16.5">
      <c r="A38" s="15"/>
      <c r="B38" s="15"/>
    </row>
    <row r="39" spans="1:2" ht="16.5">
      <c r="A39" s="15"/>
      <c r="B39" s="15"/>
    </row>
    <row r="40" spans="1:2" ht="16.5">
      <c r="A40" s="15"/>
      <c r="B40" s="15"/>
    </row>
    <row r="41" spans="1:2" ht="16.5">
      <c r="A41" s="15"/>
      <c r="B41" s="15"/>
    </row>
    <row r="42" spans="1:2" ht="16.5">
      <c r="A42" s="15"/>
      <c r="B42" s="15"/>
    </row>
    <row r="43" spans="1:2" ht="16.5">
      <c r="A43" s="15"/>
      <c r="B43" s="15"/>
    </row>
    <row r="44" spans="1:2" ht="16.5">
      <c r="A44" s="15"/>
      <c r="B44" s="15"/>
    </row>
    <row r="45" spans="1:2" ht="16.5">
      <c r="A45" s="15"/>
      <c r="B45" s="15"/>
    </row>
    <row r="46" spans="1:2" ht="16.5">
      <c r="A46" s="15"/>
      <c r="B46" s="15"/>
    </row>
    <row r="47" spans="1:2" ht="16.5">
      <c r="A47" s="15"/>
      <c r="B47" s="15"/>
    </row>
    <row r="48" spans="1:2" ht="16.5">
      <c r="A48" s="15"/>
      <c r="B48" s="15"/>
    </row>
    <row r="49" spans="1:2" ht="16.5">
      <c r="A49" s="15"/>
      <c r="B49" s="15"/>
    </row>
    <row r="50" spans="1:2" ht="16.5">
      <c r="A50" s="15"/>
      <c r="B50" s="15"/>
    </row>
    <row r="51" spans="1:2" ht="16.5">
      <c r="A51" s="15"/>
      <c r="B51" s="15"/>
    </row>
    <row r="52" spans="1:2" ht="16.5">
      <c r="A52" s="15"/>
      <c r="B52" s="15"/>
    </row>
    <row r="53" spans="1:2" ht="16.5">
      <c r="A53" s="15"/>
      <c r="B53" s="15"/>
    </row>
    <row r="54" spans="1:2" ht="16.5">
      <c r="A54" s="15"/>
      <c r="B54" s="15"/>
    </row>
    <row r="55" spans="1:2" ht="16.5">
      <c r="A55" s="15"/>
      <c r="B55" s="15"/>
    </row>
    <row r="56" spans="1:2" ht="16.5">
      <c r="A56" s="15"/>
      <c r="B56" s="15"/>
    </row>
    <row r="57" spans="1:2" ht="16.5">
      <c r="A57" s="15"/>
      <c r="B57" s="15"/>
    </row>
    <row r="58" spans="1:2" ht="16.5">
      <c r="A58" s="15"/>
      <c r="B58" s="15"/>
    </row>
  </sheetData>
  <sheetProtection/>
  <mergeCells count="11">
    <mergeCell ref="A1:F1"/>
    <mergeCell ref="A2:F2"/>
    <mergeCell ref="A3:A4"/>
    <mergeCell ref="B3:B4"/>
    <mergeCell ref="C3:D3"/>
    <mergeCell ref="E3:F3"/>
    <mergeCell ref="A17:F17"/>
    <mergeCell ref="A20:G20"/>
    <mergeCell ref="A21:G21"/>
    <mergeCell ref="A22:A23"/>
    <mergeCell ref="B22:G22"/>
  </mergeCells>
  <printOptions horizontalCentered="1"/>
  <pageMargins left="0.3937007874015748" right="0.3937007874015748" top="0.5118110236220472" bottom="0.4724409448818898" header="0.5118110236220472" footer="0.5118110236220472"/>
  <pageSetup horizontalDpi="600" verticalDpi="600" orientation="portrait" paperSize="9" scale="85" r:id="rId1"/>
  <rowBreaks count="1" manualBreakCount="1">
    <brk id="17"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Lia Mchedlishvili</dc:creator>
  <cp:keywords/>
  <dc:description/>
  <cp:lastModifiedBy>giorgi.mamisashvili</cp:lastModifiedBy>
  <cp:lastPrinted>2021-03-09T11:01:13Z</cp:lastPrinted>
  <dcterms:created xsi:type="dcterms:W3CDTF">2020-02-27T07:00:27Z</dcterms:created>
  <dcterms:modified xsi:type="dcterms:W3CDTF">2021-03-10T13:00:27Z</dcterms:modified>
  <cp:category/>
  <cp:version/>
  <cp:contentType/>
  <cp:contentStatus/>
</cp:coreProperties>
</file>